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backupFile="1" codeName="ThisWorkbook"/>
  <bookViews>
    <workbookView xWindow="660" yWindow="840" windowWidth="12120" windowHeight="4740" firstSheet="1" activeTab="1"/>
  </bookViews>
  <sheets>
    <sheet name="XXXXXX" sheetId="8" state="veryHidden" r:id="rId1"/>
    <sheet name="견적서" sheetId="7" r:id="rId2"/>
  </sheets>
  <definedNames>
    <definedName name="견적번호">#REF!</definedName>
    <definedName name="NO">견적서!#REF!</definedName>
    <definedName name="NO_L">견적서!$B$39:$B$42</definedName>
    <definedName name="_xlnm.Print_Area" localSheetId="1">견적서!$A$2:$I$39</definedName>
  </definedNames>
  <calcPr calcId="124519"/>
</workbook>
</file>

<file path=xl/calcChain.xml><?xml version="1.0" encoding="utf-8"?>
<calcChain xmlns="http://schemas.openxmlformats.org/spreadsheetml/2006/main">
  <c r="H19" i="7"/>
  <c r="H20"/>
  <c r="H21"/>
  <c r="H22"/>
  <c r="H23"/>
  <c r="H24"/>
  <c r="H25"/>
  <c r="H26"/>
  <c r="H27"/>
  <c r="H28"/>
  <c r="H29"/>
  <c r="H30"/>
  <c r="H31"/>
  <c r="H18"/>
  <c r="H33" l="1"/>
  <c r="D16" s="1"/>
  <c r="G16" l="1"/>
</calcChain>
</file>

<file path=xl/sharedStrings.xml><?xml version="1.0" encoding="utf-8"?>
<sst xmlns="http://schemas.openxmlformats.org/spreadsheetml/2006/main" count="72" uniqueCount="55">
  <si>
    <t xml:space="preserve"> </t>
  </si>
  <si>
    <t>총    액</t>
  </si>
  <si>
    <r>
      <t xml:space="preserve">건 </t>
    </r>
    <r>
      <rPr>
        <sz val="11"/>
        <rFont val="돋움"/>
        <family val="3"/>
        <charset val="129"/>
      </rPr>
      <t xml:space="preserve">    명</t>
    </r>
    <phoneticPr fontId="2" type="noConversion"/>
  </si>
  <si>
    <r>
      <t>S</t>
    </r>
    <r>
      <rPr>
        <sz val="11"/>
        <rFont val="돋움"/>
        <family val="3"/>
        <charset val="129"/>
      </rPr>
      <t>ubject</t>
    </r>
    <phoneticPr fontId="2" type="noConversion"/>
  </si>
  <si>
    <t>품     명</t>
    <phoneticPr fontId="2" type="noConversion"/>
  </si>
  <si>
    <t>합                   계   (V A T 포함)</t>
    <phoneticPr fontId="2" type="noConversion"/>
  </si>
  <si>
    <t>(원단위절사)</t>
    <phoneticPr fontId="2" type="noConversion"/>
  </si>
  <si>
    <t>작성자</t>
    <phoneticPr fontId="2" type="noConversion"/>
  </si>
  <si>
    <t>휴대폰</t>
    <phoneticPr fontId="2" type="noConversion"/>
  </si>
  <si>
    <t>삼성컴퓨터/프린터/모니터 판매, Piolink NLB 전북총판, L4/7 보안 솔루션 공급, 학내망 유지보수 전문업체</t>
    <phoneticPr fontId="2" type="noConversion"/>
  </si>
  <si>
    <t>유.무선 Network 구축, HP/SUN/IBM/SAMSUNG 서버 공급, 영상/음향 시설, DLS-II 디지털도서관 전문업체</t>
    <phoneticPr fontId="2" type="noConversion"/>
  </si>
  <si>
    <t>결재계좌 :</t>
    <phoneticPr fontId="2" type="noConversion"/>
  </si>
  <si>
    <t xml:space="preserve">  * 비  고 :</t>
    <phoneticPr fontId="2" type="noConversion"/>
  </si>
  <si>
    <t xml:space="preserve">1. 현금 결재조건입니다 . </t>
    <phoneticPr fontId="2" type="noConversion"/>
  </si>
  <si>
    <t>합계금액(VAT포함)</t>
    <phoneticPr fontId="2" type="noConversion"/>
  </si>
  <si>
    <t>063-271-0001</t>
    <phoneticPr fontId="2" type="noConversion"/>
  </si>
  <si>
    <t>모델명</t>
    <phoneticPr fontId="2" type="noConversion"/>
  </si>
  <si>
    <t>단   가</t>
    <phoneticPr fontId="2" type="noConversion"/>
  </si>
  <si>
    <t>농협1183-01-018463 삼성씨엔에스㈜</t>
    <phoneticPr fontId="2" type="noConversion"/>
  </si>
  <si>
    <t xml:space="preserve">        견      적      서          </t>
    <phoneticPr fontId="2" type="noConversion"/>
  </si>
  <si>
    <t xml:space="preserve">                                      FAX</t>
    <phoneticPr fontId="2" type="noConversion"/>
  </si>
  <si>
    <t xml:space="preserve">견 적 일 자 : </t>
    <phoneticPr fontId="2" type="noConversion"/>
  </si>
  <si>
    <t>박미소</t>
    <phoneticPr fontId="2" type="noConversion"/>
  </si>
  <si>
    <t>2. 견적유효기간은 발행일로부터 2주입니다.</t>
    <phoneticPr fontId="2" type="noConversion"/>
  </si>
  <si>
    <r>
      <t xml:space="preserve">수 신 :        </t>
    </r>
    <r>
      <rPr>
        <b/>
        <sz val="11"/>
        <rFont val="돋움"/>
        <family val="3"/>
        <charset val="129"/>
      </rPr>
      <t xml:space="preserve">님                     </t>
    </r>
    <r>
      <rPr>
        <sz val="11"/>
        <rFont val="돋움"/>
        <family val="3"/>
        <charset val="129"/>
      </rPr>
      <t>☎</t>
    </r>
    <phoneticPr fontId="2" type="noConversion"/>
  </si>
  <si>
    <t>단위</t>
    <phoneticPr fontId="2" type="noConversion"/>
  </si>
  <si>
    <t>수량</t>
    <phoneticPr fontId="2" type="noConversion"/>
  </si>
  <si>
    <t xml:space="preserve"> 2013 년 11월   일 </t>
    <phoneticPr fontId="2" type="noConversion"/>
  </si>
  <si>
    <t>안양우편집중국 귀중</t>
    <phoneticPr fontId="2" type="noConversion"/>
  </si>
  <si>
    <t>전산소모품</t>
    <phoneticPr fontId="2" type="noConversion"/>
  </si>
  <si>
    <t>토너</t>
    <phoneticPr fontId="2" type="noConversion"/>
  </si>
  <si>
    <t>신도리코 CL 8800nh (파랑) 6K</t>
    <phoneticPr fontId="2" type="noConversion"/>
  </si>
  <si>
    <t>IR3030/IR501K</t>
    <phoneticPr fontId="2" type="noConversion"/>
  </si>
  <si>
    <t>MF4896dw, Cartridge 328</t>
    <phoneticPr fontId="2" type="noConversion"/>
  </si>
  <si>
    <t>ML-2580NK, MLT-D105L</t>
    <phoneticPr fontId="2" type="noConversion"/>
  </si>
  <si>
    <t>FAX-L140/FX-9</t>
    <phoneticPr fontId="2" type="noConversion"/>
  </si>
  <si>
    <t>바코드리더기</t>
    <phoneticPr fontId="2" type="noConversion"/>
  </si>
  <si>
    <t>키보드</t>
    <phoneticPr fontId="2" type="noConversion"/>
  </si>
  <si>
    <t>마우스</t>
    <phoneticPr fontId="2" type="noConversion"/>
  </si>
  <si>
    <t>외장하드</t>
    <phoneticPr fontId="2" type="noConversion"/>
  </si>
  <si>
    <t>프린터케이블</t>
    <phoneticPr fontId="2" type="noConversion"/>
  </si>
  <si>
    <t>UTP 커플러</t>
    <phoneticPr fontId="2" type="noConversion"/>
  </si>
  <si>
    <t>보조배터리</t>
    <phoneticPr fontId="2" type="noConversion"/>
  </si>
  <si>
    <t>모니터 보안필름</t>
    <phoneticPr fontId="2" type="noConversion"/>
  </si>
  <si>
    <t>복사용지</t>
    <phoneticPr fontId="2" type="noConversion"/>
  </si>
  <si>
    <t>테크스캔 TSK-750 (USB방식)</t>
    <phoneticPr fontId="2" type="noConversion"/>
  </si>
  <si>
    <t>지피전자 QSENN GP-K5000 PS2</t>
    <phoneticPr fontId="2" type="noConversion"/>
  </si>
  <si>
    <t>로지텍 RX250</t>
    <phoneticPr fontId="2" type="noConversion"/>
  </si>
  <si>
    <t>WD My Passport Ultra (1TB) USB 3.0/색상 Blue</t>
    <phoneticPr fontId="2" type="noConversion"/>
  </si>
  <si>
    <t>프린터케이블(USB) 3M 2개/5M 2개</t>
    <phoneticPr fontId="2" type="noConversion"/>
  </si>
  <si>
    <t>NETmate UTP 8P8C 커플러 I형</t>
    <phoneticPr fontId="2" type="noConversion"/>
  </si>
  <si>
    <t>LG 배터리팩 BP2 6,000mAh</t>
    <phoneticPr fontId="2" type="noConversion"/>
  </si>
  <si>
    <t>LG 시크릿필름 19인치(377mm x 302mm)</t>
    <phoneticPr fontId="2" type="noConversion"/>
  </si>
  <si>
    <t>ea</t>
    <phoneticPr fontId="2" type="noConversion"/>
  </si>
  <si>
    <t>복사용지 A4/80g 2500매</t>
    <phoneticPr fontId="2" type="noConversion"/>
  </si>
</sst>
</file>

<file path=xl/styles.xml><?xml version="1.0" encoding="utf-8"?>
<styleSheet xmlns="http://schemas.openxmlformats.org/spreadsheetml/2006/main">
  <numFmts count="5">
    <numFmt numFmtId="41" formatCode="_-* #,##0_-;\-* #,##0_-;_-* &quot;-&quot;_-;_-@_-"/>
    <numFmt numFmtId="176" formatCode="_ * #,##0_ ;_ * \-#,##0_ ;_ * &quot;-&quot;_ ;_ @_ "/>
    <numFmt numFmtId="177" formatCode="&quot;\&quot;#,##0"/>
    <numFmt numFmtId="178" formatCode="#,##0_);[Red]\(#,##0\)"/>
    <numFmt numFmtId="179" formatCode="yy&quot;年&quot;\ m&quot;月&quot;\ d&quot;日&quot;"/>
  </numFmts>
  <fonts count="22">
    <font>
      <sz val="11"/>
      <name val="돋움"/>
      <family val="3"/>
      <charset val="129"/>
    </font>
    <font>
      <sz val="11"/>
      <name val="돋움"/>
      <family val="3"/>
      <charset val="129"/>
    </font>
    <font>
      <sz val="8"/>
      <name val="돋움"/>
      <family val="3"/>
      <charset val="129"/>
    </font>
    <font>
      <sz val="11"/>
      <name val="돋움"/>
      <family val="3"/>
      <charset val="129"/>
    </font>
    <font>
      <sz val="12"/>
      <name val="돋움"/>
      <family val="3"/>
      <charset val="129"/>
    </font>
    <font>
      <sz val="10"/>
      <name val="돋움"/>
      <family val="3"/>
      <charset val="129"/>
    </font>
    <font>
      <sz val="11"/>
      <name val="돋움"/>
      <family val="3"/>
      <charset val="129"/>
    </font>
    <font>
      <sz val="10"/>
      <name val="굴림"/>
      <family val="3"/>
      <charset val="129"/>
    </font>
    <font>
      <b/>
      <sz val="11"/>
      <name val="돋움"/>
      <family val="3"/>
      <charset val="129"/>
    </font>
    <font>
      <b/>
      <sz val="10"/>
      <name val="돋움"/>
      <family val="3"/>
      <charset val="129"/>
    </font>
    <font>
      <sz val="12"/>
      <name val="새굴림"/>
      <family val="1"/>
      <charset val="129"/>
    </font>
    <font>
      <sz val="22"/>
      <name val="HY견고딕"/>
      <family val="1"/>
      <charset val="129"/>
    </font>
    <font>
      <sz val="14"/>
      <name val="돋움"/>
      <family val="3"/>
      <charset val="129"/>
    </font>
    <font>
      <u/>
      <sz val="11"/>
      <name val="돋움"/>
      <family val="3"/>
      <charset val="129"/>
    </font>
    <font>
      <sz val="9"/>
      <name val="MD솔체"/>
      <family val="1"/>
      <charset val="129"/>
    </font>
    <font>
      <sz val="11"/>
      <name val="MD솔체"/>
      <family val="1"/>
      <charset val="129"/>
    </font>
    <font>
      <sz val="16"/>
      <name val="신그래픽"/>
      <family val="1"/>
      <charset val="129"/>
    </font>
    <font>
      <b/>
      <sz val="26"/>
      <name val="견고딕"/>
      <family val="1"/>
      <charset val="129"/>
    </font>
    <font>
      <b/>
      <sz val="26"/>
      <name val="돋움"/>
      <family val="3"/>
      <charset val="129"/>
    </font>
    <font>
      <sz val="9"/>
      <name val="돋움"/>
      <family val="3"/>
      <charset val="129"/>
    </font>
    <font>
      <b/>
      <sz val="14"/>
      <name val="돋움"/>
      <family val="3"/>
      <charset val="129"/>
    </font>
    <font>
      <sz val="11"/>
      <name val="새굴림"/>
      <family val="1"/>
      <charset val="129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>
      <alignment vertical="center"/>
    </xf>
  </cellStyleXfs>
  <cellXfs count="118">
    <xf numFmtId="0" fontId="0" fillId="0" borderId="0" xfId="0"/>
    <xf numFmtId="0" fontId="1" fillId="0" borderId="0" xfId="0" applyFont="1"/>
    <xf numFmtId="0" fontId="3" fillId="0" borderId="0" xfId="0" applyFont="1"/>
    <xf numFmtId="0" fontId="6" fillId="0" borderId="0" xfId="0" applyFont="1" applyAlignment="1">
      <alignment vertical="center"/>
    </xf>
    <xf numFmtId="0" fontId="6" fillId="0" borderId="0" xfId="0" applyFont="1"/>
    <xf numFmtId="0" fontId="6" fillId="0" borderId="0" xfId="0" applyFont="1" applyAlignment="1">
      <alignment horizontal="left"/>
    </xf>
    <xf numFmtId="0" fontId="1" fillId="0" borderId="0" xfId="0" applyFont="1" applyFill="1"/>
    <xf numFmtId="0" fontId="1" fillId="0" borderId="0" xfId="0" applyFont="1" applyFill="1" applyAlignment="1">
      <alignment horizontal="left"/>
    </xf>
    <xf numFmtId="0" fontId="3" fillId="0" borderId="0" xfId="0" applyFont="1" applyAlignment="1">
      <alignment vertical="center"/>
    </xf>
    <xf numFmtId="177" fontId="6" fillId="0" borderId="0" xfId="0" applyNumberFormat="1" applyFont="1" applyAlignment="1">
      <alignment vertical="center"/>
    </xf>
    <xf numFmtId="177" fontId="5" fillId="0" borderId="0" xfId="0" quotePrefix="1" applyNumberFormat="1" applyFont="1" applyBorder="1" applyAlignment="1">
      <alignment horizontal="left" vertical="center"/>
    </xf>
    <xf numFmtId="177" fontId="5" fillId="0" borderId="0" xfId="0" quotePrefix="1" applyNumberFormat="1" applyFont="1" applyBorder="1" applyAlignment="1">
      <alignment horizontal="center" vertical="center"/>
    </xf>
    <xf numFmtId="177" fontId="5" fillId="0" borderId="0" xfId="0" applyNumberFormat="1" applyFont="1" applyAlignment="1">
      <alignment vertical="center"/>
    </xf>
    <xf numFmtId="177" fontId="5" fillId="0" borderId="0" xfId="0" applyNumberFormat="1" applyFont="1" applyAlignment="1">
      <alignment horizontal="left" vertical="center"/>
    </xf>
    <xf numFmtId="178" fontId="1" fillId="0" borderId="0" xfId="0" applyNumberFormat="1" applyFont="1" applyFill="1"/>
    <xf numFmtId="178" fontId="4" fillId="0" borderId="0" xfId="0" applyNumberFormat="1" applyFont="1" applyFill="1" applyBorder="1" applyAlignment="1">
      <alignment vertical="center"/>
    </xf>
    <xf numFmtId="178" fontId="6" fillId="0" borderId="0" xfId="0" applyNumberFormat="1" applyFont="1"/>
    <xf numFmtId="177" fontId="5" fillId="0" borderId="0" xfId="0" applyNumberFormat="1" applyFont="1"/>
    <xf numFmtId="0" fontId="3" fillId="0" borderId="2" xfId="0" applyFont="1" applyFill="1" applyBorder="1" applyAlignment="1">
      <alignment horizontal="right" vertical="center"/>
    </xf>
    <xf numFmtId="178" fontId="5" fillId="0" borderId="3" xfId="0" applyNumberFormat="1" applyFont="1" applyBorder="1" applyAlignment="1">
      <alignment horizontal="right" vertical="center"/>
    </xf>
    <xf numFmtId="177" fontId="5" fillId="0" borderId="4" xfId="0" applyNumberFormat="1" applyFont="1" applyBorder="1" applyAlignment="1">
      <alignment horizontal="center" vertical="center"/>
    </xf>
    <xf numFmtId="9" fontId="5" fillId="0" borderId="4" xfId="0" applyNumberFormat="1" applyFont="1" applyBorder="1" applyAlignment="1">
      <alignment horizontal="right" vertical="center"/>
    </xf>
    <xf numFmtId="178" fontId="4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vertical="center"/>
    </xf>
    <xf numFmtId="31" fontId="7" fillId="0" borderId="0" xfId="0" applyNumberFormat="1" applyFont="1" applyFill="1" applyBorder="1" applyAlignment="1">
      <alignment horizontal="right" vertical="center"/>
    </xf>
    <xf numFmtId="177" fontId="5" fillId="0" borderId="1" xfId="0" applyNumberFormat="1" applyFont="1" applyBorder="1" applyAlignment="1">
      <alignment vertical="center"/>
    </xf>
    <xf numFmtId="177" fontId="5" fillId="0" borderId="5" xfId="0" applyNumberFormat="1" applyFont="1" applyBorder="1" applyAlignment="1">
      <alignment vertical="center"/>
    </xf>
    <xf numFmtId="177" fontId="5" fillId="0" borderId="1" xfId="0" applyNumberFormat="1" applyFont="1" applyBorder="1"/>
    <xf numFmtId="177" fontId="5" fillId="0" borderId="5" xfId="0" applyNumberFormat="1" applyFont="1" applyBorder="1"/>
    <xf numFmtId="0" fontId="3" fillId="0" borderId="1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1" xfId="0" applyFont="1" applyBorder="1"/>
    <xf numFmtId="0" fontId="3" fillId="0" borderId="0" xfId="0" applyFont="1" applyBorder="1" applyAlignment="1">
      <alignment horizontal="left" vertical="center"/>
    </xf>
    <xf numFmtId="0" fontId="3" fillId="0" borderId="5" xfId="0" applyFont="1" applyBorder="1"/>
    <xf numFmtId="0" fontId="10" fillId="0" borderId="0" xfId="0" applyFont="1" applyBorder="1" applyAlignment="1">
      <alignment horizontal="right"/>
    </xf>
    <xf numFmtId="0" fontId="10" fillId="0" borderId="0" xfId="0" applyFont="1" applyBorder="1" applyAlignment="1">
      <alignment horizontal="left"/>
    </xf>
    <xf numFmtId="0" fontId="10" fillId="0" borderId="0" xfId="0" applyFont="1" applyBorder="1"/>
    <xf numFmtId="0" fontId="10" fillId="0" borderId="0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right" vertical="center"/>
    </xf>
    <xf numFmtId="176" fontId="9" fillId="0" borderId="6" xfId="0" applyNumberFormat="1" applyFont="1" applyBorder="1" applyAlignment="1">
      <alignment horizontal="right" vertical="center"/>
    </xf>
    <xf numFmtId="0" fontId="15" fillId="0" borderId="7" xfId="0" applyFont="1" applyBorder="1" applyAlignment="1">
      <alignment horizontal="center" vertical="center"/>
    </xf>
    <xf numFmtId="179" fontId="6" fillId="0" borderId="0" xfId="0" applyNumberFormat="1" applyFont="1"/>
    <xf numFmtId="176" fontId="19" fillId="0" borderId="4" xfId="0" applyNumberFormat="1" applyFont="1" applyBorder="1" applyAlignment="1">
      <alignment horizontal="left" vertical="center"/>
    </xf>
    <xf numFmtId="178" fontId="3" fillId="0" borderId="0" xfId="0" applyNumberFormat="1" applyFont="1"/>
    <xf numFmtId="0" fontId="3" fillId="0" borderId="0" xfId="0" applyFont="1" applyAlignment="1">
      <alignment horizontal="left"/>
    </xf>
    <xf numFmtId="0" fontId="3" fillId="0" borderId="8" xfId="0" applyFont="1" applyBorder="1"/>
    <xf numFmtId="178" fontId="3" fillId="0" borderId="9" xfId="0" applyNumberFormat="1" applyFont="1" applyBorder="1"/>
    <xf numFmtId="0" fontId="3" fillId="0" borderId="9" xfId="0" applyFont="1" applyBorder="1" applyAlignment="1">
      <alignment horizontal="left"/>
    </xf>
    <xf numFmtId="0" fontId="3" fillId="0" borderId="9" xfId="0" applyFont="1" applyBorder="1"/>
    <xf numFmtId="0" fontId="3" fillId="0" borderId="10" xfId="0" applyFont="1" applyBorder="1"/>
    <xf numFmtId="178" fontId="3" fillId="0" borderId="0" xfId="0" applyNumberFormat="1" applyFont="1" applyBorder="1"/>
    <xf numFmtId="0" fontId="3" fillId="0" borderId="0" xfId="0" applyFont="1" applyBorder="1" applyAlignment="1">
      <alignment horizontal="left"/>
    </xf>
    <xf numFmtId="0" fontId="3" fillId="0" borderId="0" xfId="0" applyFont="1" applyBorder="1"/>
    <xf numFmtId="0" fontId="3" fillId="2" borderId="1" xfId="0" applyFont="1" applyFill="1" applyBorder="1"/>
    <xf numFmtId="178" fontId="3" fillId="2" borderId="0" xfId="0" applyNumberFormat="1" applyFont="1" applyFill="1" applyBorder="1"/>
    <xf numFmtId="0" fontId="3" fillId="2" borderId="0" xfId="0" applyFont="1" applyFill="1" applyBorder="1" applyAlignment="1">
      <alignment horizontal="left"/>
    </xf>
    <xf numFmtId="0" fontId="3" fillId="2" borderId="0" xfId="0" applyFont="1" applyFill="1" applyBorder="1"/>
    <xf numFmtId="0" fontId="3" fillId="2" borderId="5" xfId="0" applyFont="1" applyFill="1" applyBorder="1"/>
    <xf numFmtId="31" fontId="3" fillId="0" borderId="0" xfId="0" applyNumberFormat="1" applyFont="1" applyFill="1" applyBorder="1" applyAlignment="1">
      <alignment horizontal="left" vertical="center"/>
    </xf>
    <xf numFmtId="177" fontId="3" fillId="0" borderId="1" xfId="0" applyNumberFormat="1" applyFont="1" applyBorder="1" applyAlignment="1">
      <alignment vertical="center"/>
    </xf>
    <xf numFmtId="177" fontId="3" fillId="0" borderId="5" xfId="0" applyNumberFormat="1" applyFont="1" applyBorder="1" applyAlignment="1">
      <alignment vertical="center"/>
    </xf>
    <xf numFmtId="0" fontId="3" fillId="0" borderId="12" xfId="0" applyFont="1" applyBorder="1"/>
    <xf numFmtId="0" fontId="3" fillId="0" borderId="13" xfId="0" applyFont="1" applyBorder="1"/>
    <xf numFmtId="0" fontId="0" fillId="0" borderId="7" xfId="0" applyBorder="1" applyAlignment="1">
      <alignment horizontal="center" vertical="center"/>
    </xf>
    <xf numFmtId="177" fontId="8" fillId="0" borderId="7" xfId="0" applyNumberFormat="1" applyFont="1" applyFill="1" applyBorder="1" applyAlignment="1">
      <alignment horizontal="center" vertical="center"/>
    </xf>
    <xf numFmtId="0" fontId="21" fillId="0" borderId="0" xfId="0" applyFont="1" applyBorder="1" applyAlignment="1">
      <alignment vertical="center"/>
    </xf>
    <xf numFmtId="178" fontId="8" fillId="0" borderId="17" xfId="0" applyNumberFormat="1" applyFont="1" applyFill="1" applyBorder="1" applyAlignment="1">
      <alignment horizontal="center" vertical="center"/>
    </xf>
    <xf numFmtId="177" fontId="5" fillId="0" borderId="19" xfId="0" applyNumberFormat="1" applyFont="1" applyBorder="1" applyAlignment="1">
      <alignment horizontal="left" vertical="center"/>
    </xf>
    <xf numFmtId="0" fontId="19" fillId="0" borderId="7" xfId="0" applyFont="1" applyBorder="1" applyAlignment="1">
      <alignment horizontal="center" vertical="center"/>
    </xf>
    <xf numFmtId="178" fontId="0" fillId="0" borderId="17" xfId="0" applyNumberFormat="1" applyFont="1" applyFill="1" applyBorder="1" applyAlignment="1">
      <alignment horizontal="center" vertical="center"/>
    </xf>
    <xf numFmtId="0" fontId="0" fillId="0" borderId="7" xfId="0" applyNumberFormat="1" applyFont="1" applyFill="1" applyBorder="1" applyAlignment="1">
      <alignment horizontal="center" vertical="center"/>
    </xf>
    <xf numFmtId="178" fontId="3" fillId="0" borderId="12" xfId="0" applyNumberFormat="1" applyFont="1" applyBorder="1" applyAlignment="1">
      <alignment horizontal="center"/>
    </xf>
    <xf numFmtId="41" fontId="0" fillId="0" borderId="7" xfId="1" applyFont="1" applyFill="1" applyBorder="1" applyAlignment="1">
      <alignment vertical="center"/>
    </xf>
    <xf numFmtId="41" fontId="0" fillId="0" borderId="7" xfId="1" applyFont="1" applyFill="1" applyBorder="1" applyAlignment="1">
      <alignment horizontal="center" vertical="center"/>
    </xf>
    <xf numFmtId="0" fontId="0" fillId="0" borderId="7" xfId="0" applyNumberFormat="1" applyFill="1" applyBorder="1" applyAlignment="1">
      <alignment horizontal="center" vertical="center"/>
    </xf>
    <xf numFmtId="178" fontId="0" fillId="0" borderId="15" xfId="0" applyNumberFormat="1" applyBorder="1" applyAlignment="1">
      <alignment horizontal="center"/>
    </xf>
    <xf numFmtId="0" fontId="0" fillId="0" borderId="7" xfId="0" applyBorder="1" applyAlignment="1">
      <alignment horizontal="center" vertical="center" wrapText="1"/>
    </xf>
    <xf numFmtId="178" fontId="0" fillId="0" borderId="17" xfId="0" applyNumberFormat="1" applyFill="1" applyBorder="1" applyAlignment="1">
      <alignment horizontal="center" vertical="center" wrapText="1"/>
    </xf>
    <xf numFmtId="177" fontId="8" fillId="4" borderId="14" xfId="0" applyNumberFormat="1" applyFont="1" applyFill="1" applyBorder="1" applyAlignment="1">
      <alignment horizontal="center" vertical="center" wrapText="1"/>
    </xf>
    <xf numFmtId="177" fontId="8" fillId="4" borderId="18" xfId="0" applyNumberFormat="1" applyFont="1" applyFill="1" applyBorder="1" applyAlignment="1">
      <alignment horizontal="center" vertical="center"/>
    </xf>
    <xf numFmtId="177" fontId="8" fillId="4" borderId="15" xfId="0" applyNumberFormat="1" applyFont="1" applyFill="1" applyBorder="1" applyAlignment="1">
      <alignment horizontal="center" vertical="center"/>
    </xf>
    <xf numFmtId="177" fontId="8" fillId="4" borderId="16" xfId="0" applyNumberFormat="1" applyFont="1" applyFill="1" applyBorder="1" applyAlignment="1">
      <alignment horizontal="center" vertical="center"/>
    </xf>
    <xf numFmtId="177" fontId="9" fillId="4" borderId="15" xfId="0" applyNumberFormat="1" applyFont="1" applyFill="1" applyBorder="1" applyAlignment="1">
      <alignment horizontal="center" vertical="center"/>
    </xf>
    <xf numFmtId="177" fontId="8" fillId="0" borderId="17" xfId="0" applyNumberFormat="1" applyFont="1" applyFill="1" applyBorder="1" applyAlignment="1">
      <alignment horizontal="center" vertical="center"/>
    </xf>
    <xf numFmtId="177" fontId="8" fillId="0" borderId="22" xfId="0" applyNumberFormat="1" applyFont="1" applyFill="1" applyBorder="1" applyAlignment="1">
      <alignment horizontal="center" vertical="center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3" fillId="0" borderId="0" xfId="0" applyFont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right"/>
    </xf>
    <xf numFmtId="178" fontId="4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178" fontId="17" fillId="0" borderId="0" xfId="0" applyNumberFormat="1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178" fontId="0" fillId="0" borderId="8" xfId="0" applyNumberFormat="1" applyBorder="1" applyAlignment="1"/>
    <xf numFmtId="0" fontId="0" fillId="0" borderId="9" xfId="0" applyBorder="1" applyAlignment="1"/>
    <xf numFmtId="0" fontId="0" fillId="0" borderId="10" xfId="0" applyBorder="1" applyAlignment="1"/>
    <xf numFmtId="178" fontId="8" fillId="0" borderId="12" xfId="0" applyNumberFormat="1" applyFont="1" applyBorder="1" applyAlignment="1"/>
    <xf numFmtId="0" fontId="0" fillId="0" borderId="11" xfId="0" applyBorder="1" applyAlignment="1"/>
    <xf numFmtId="0" fontId="0" fillId="0" borderId="13" xfId="0" applyBorder="1" applyAlignment="1"/>
    <xf numFmtId="178" fontId="20" fillId="0" borderId="4" xfId="0" applyNumberFormat="1" applyFont="1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12" fillId="0" borderId="0" xfId="0" applyFont="1" applyBorder="1" applyAlignment="1">
      <alignment horizontal="center" vertical="center" wrapText="1"/>
    </xf>
    <xf numFmtId="177" fontId="0" fillId="0" borderId="17" xfId="0" applyNumberFormat="1" applyFill="1" applyBorder="1" applyAlignment="1">
      <alignment horizontal="left" vertical="center" wrapText="1"/>
    </xf>
    <xf numFmtId="177" fontId="0" fillId="0" borderId="22" xfId="0" applyNumberFormat="1" applyFont="1" applyFill="1" applyBorder="1" applyAlignment="1">
      <alignment horizontal="left" vertical="center" wrapText="1"/>
    </xf>
    <xf numFmtId="178" fontId="14" fillId="3" borderId="11" xfId="0" applyNumberFormat="1" applyFont="1" applyFill="1" applyBorder="1" applyAlignment="1">
      <alignment horizontal="center" vertical="center"/>
    </xf>
    <xf numFmtId="0" fontId="14" fillId="3" borderId="11" xfId="0" applyFont="1" applyFill="1" applyBorder="1" applyAlignment="1">
      <alignment horizontal="center" vertical="center"/>
    </xf>
    <xf numFmtId="0" fontId="14" fillId="3" borderId="0" xfId="0" applyFont="1" applyFill="1" applyBorder="1" applyAlignment="1">
      <alignment horizontal="center" vertical="center"/>
    </xf>
    <xf numFmtId="0" fontId="14" fillId="3" borderId="0" xfId="0" applyFont="1" applyFill="1" applyAlignment="1">
      <alignment horizontal="center" vertical="center"/>
    </xf>
    <xf numFmtId="177" fontId="0" fillId="0" borderId="17" xfId="0" applyNumberFormat="1" applyFont="1" applyFill="1" applyBorder="1" applyAlignment="1">
      <alignment horizontal="left" vertical="center"/>
    </xf>
    <xf numFmtId="177" fontId="0" fillId="0" borderId="22" xfId="0" applyNumberFormat="1" applyFont="1" applyFill="1" applyBorder="1" applyAlignment="1">
      <alignment horizontal="left" vertical="center"/>
    </xf>
  </cellXfs>
  <cellStyles count="2">
    <cellStyle name="쉼표 [0]" xfId="1" builtinId="6"/>
    <cellStyle name="표준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ko-KR"/>
  <c:chart>
    <c:plotArea>
      <c:layout>
        <c:manualLayout>
          <c:layoutTarget val="inner"/>
          <c:xMode val="edge"/>
          <c:yMode val="edge"/>
          <c:x val="1.0341261633919381E-2"/>
          <c:y val="1.6949152542372881E-2"/>
          <c:w val="0.9793174767321613"/>
          <c:h val="0.96610169491525422"/>
        </c:manualLayout>
      </c:layout>
      <c:barChart>
        <c:barDir val="col"/>
        <c:grouping val="clustered"/>
        <c:axId val="74957568"/>
        <c:axId val="84798080"/>
      </c:barChart>
      <c:catAx>
        <c:axId val="74957568"/>
        <c:scaling>
          <c:orientation val="minMax"/>
        </c:scaling>
        <c:axPos val="b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돋움"/>
                <a:ea typeface="돋움"/>
                <a:cs typeface="돋움"/>
              </a:defRPr>
            </a:pPr>
            <a:endParaRPr lang="ko-KR"/>
          </a:p>
        </c:txPr>
        <c:crossAx val="84798080"/>
        <c:crosses val="autoZero"/>
        <c:auto val="1"/>
        <c:lblAlgn val="ctr"/>
        <c:lblOffset val="100"/>
        <c:tickMarkSkip val="1"/>
      </c:catAx>
      <c:valAx>
        <c:axId val="84798080"/>
        <c:scaling>
          <c:orientation val="minMax"/>
        </c:scaling>
        <c:axPos val="l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돋움"/>
                <a:ea typeface="돋움"/>
                <a:cs typeface="돋움"/>
              </a:defRPr>
            </a:pPr>
            <a:endParaRPr lang="ko-KR"/>
          </a:p>
        </c:txPr>
        <c:crossAx val="74957568"/>
        <c:crosses val="autoZero"/>
        <c:crossBetween val="between"/>
      </c:valAx>
      <c:spPr>
        <a:noFill/>
        <a:ln w="25400">
          <a:noFill/>
        </a:ln>
      </c:spPr>
    </c:plotArea>
    <c:dispBlanksAs val="gap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돋움"/>
          <a:ea typeface="돋움"/>
          <a:cs typeface="돋움"/>
        </a:defRPr>
      </a:pPr>
      <a:endParaRPr lang="ko-KR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Chart1"/>
  <sheetViews>
    <sheetView workbookViewId="0"/>
  </sheetViews>
  <pageMargins left="0.75" right="0.75" top="1" bottom="1" header="0.5" footer="0.5"/>
  <headerFooter alignWithMargins="0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10675" cy="5619750"/>
    <xdr:graphicFrame macro="">
      <xdr:nvGraphicFramePr>
        <xdr:cNvPr id="2" name="차트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38100</xdr:colOff>
      <xdr:row>5</xdr:row>
      <xdr:rowOff>9525</xdr:rowOff>
    </xdr:from>
    <xdr:to>
      <xdr:col>8</xdr:col>
      <xdr:colOff>57150</xdr:colOff>
      <xdr:row>13</xdr:row>
      <xdr:rowOff>38099</xdr:rowOff>
    </xdr:to>
    <xdr:pic>
      <xdr:nvPicPr>
        <xdr:cNvPr id="3" name="그림 2" descr="상호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962400" y="866775"/>
          <a:ext cx="2733675" cy="14763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BO49"/>
  <sheetViews>
    <sheetView tabSelected="1" topLeftCell="A14" workbookViewId="0">
      <selection activeCell="G32" sqref="G32"/>
    </sheetView>
  </sheetViews>
  <sheetFormatPr defaultRowHeight="13.5"/>
  <cols>
    <col min="1" max="1" width="0.77734375" style="4" customWidth="1"/>
    <col min="2" max="2" width="16.21875" style="16" customWidth="1"/>
    <col min="3" max="3" width="13" style="5" customWidth="1"/>
    <col min="4" max="4" width="15.77734375" style="4" customWidth="1"/>
    <col min="5" max="5" width="5.5546875" style="4" customWidth="1"/>
    <col min="6" max="6" width="5.6640625" style="4" customWidth="1"/>
    <col min="7" max="7" width="9.44140625" style="4" customWidth="1"/>
    <col min="8" max="8" width="11" style="4" customWidth="1"/>
    <col min="9" max="9" width="1.109375" style="4" customWidth="1"/>
    <col min="10" max="10" width="4.44140625" style="4" customWidth="1"/>
    <col min="11" max="11" width="13.109375" style="4" customWidth="1"/>
    <col min="12" max="12" width="13.77734375" style="4" customWidth="1"/>
    <col min="13" max="13" width="5.33203125" style="4" customWidth="1"/>
    <col min="14" max="16384" width="8.88671875" style="4"/>
  </cols>
  <sheetData>
    <row r="1" spans="1:11">
      <c r="A1" s="2"/>
      <c r="B1" s="47"/>
      <c r="C1" s="48"/>
      <c r="D1" s="2"/>
      <c r="E1" s="2"/>
      <c r="F1" s="2"/>
      <c r="G1" s="2"/>
      <c r="H1" s="2"/>
      <c r="I1" s="2"/>
    </row>
    <row r="2" spans="1:11" ht="9" customHeight="1">
      <c r="A2" s="49"/>
      <c r="B2" s="50"/>
      <c r="C2" s="51"/>
      <c r="D2" s="52"/>
      <c r="E2" s="52"/>
      <c r="F2" s="52"/>
      <c r="G2" s="52"/>
      <c r="H2" s="52"/>
      <c r="I2" s="53"/>
    </row>
    <row r="3" spans="1:11" ht="7.5" customHeight="1">
      <c r="A3" s="34"/>
      <c r="B3" s="54"/>
      <c r="C3" s="55"/>
      <c r="D3" s="56"/>
      <c r="E3" s="56"/>
      <c r="F3" s="56"/>
      <c r="G3" s="56"/>
      <c r="H3" s="56"/>
      <c r="I3" s="36"/>
    </row>
    <row r="4" spans="1:11" ht="33.75">
      <c r="A4" s="34"/>
      <c r="B4" s="99" t="s">
        <v>19</v>
      </c>
      <c r="C4" s="100"/>
      <c r="D4" s="100"/>
      <c r="E4" s="100"/>
      <c r="F4" s="100"/>
      <c r="G4" s="100"/>
      <c r="H4" s="100"/>
      <c r="I4" s="36"/>
    </row>
    <row r="5" spans="1:11" ht="3.75" customHeight="1">
      <c r="A5" s="57"/>
      <c r="B5" s="58"/>
      <c r="C5" s="59"/>
      <c r="D5" s="60"/>
      <c r="E5" s="60"/>
      <c r="F5" s="60"/>
      <c r="G5" s="60"/>
      <c r="H5" s="60"/>
      <c r="I5" s="61"/>
    </row>
    <row r="6" spans="1:11">
      <c r="A6" s="34"/>
      <c r="B6" s="54"/>
      <c r="C6" s="55"/>
      <c r="D6" s="56"/>
      <c r="E6" s="56"/>
      <c r="F6" s="56"/>
      <c r="G6" s="56"/>
      <c r="H6" s="56"/>
      <c r="I6" s="36"/>
    </row>
    <row r="7" spans="1:11" ht="17.25" customHeight="1">
      <c r="A7" s="34"/>
      <c r="B7" s="101" t="s">
        <v>24</v>
      </c>
      <c r="C7" s="102"/>
      <c r="D7" s="103"/>
      <c r="E7" s="94"/>
      <c r="F7" s="95"/>
      <c r="G7" s="95"/>
      <c r="H7" s="95"/>
      <c r="I7" s="36"/>
    </row>
    <row r="8" spans="1:11" ht="17.25" customHeight="1">
      <c r="A8" s="34"/>
      <c r="B8" s="104" t="s">
        <v>20</v>
      </c>
      <c r="C8" s="105"/>
      <c r="D8" s="106"/>
      <c r="E8" s="94"/>
      <c r="F8" s="95"/>
      <c r="G8" s="95"/>
      <c r="H8" s="95"/>
      <c r="I8" s="36"/>
    </row>
    <row r="9" spans="1:11" ht="33" customHeight="1" thickBot="1">
      <c r="A9" s="34"/>
      <c r="B9" s="107" t="s">
        <v>28</v>
      </c>
      <c r="C9" s="108"/>
      <c r="D9" s="108"/>
      <c r="E9" s="109"/>
      <c r="F9" s="109"/>
      <c r="G9" s="109"/>
      <c r="H9" s="109"/>
      <c r="I9" s="36"/>
    </row>
    <row r="10" spans="1:11" ht="18" customHeight="1">
      <c r="A10" s="34"/>
      <c r="B10" s="79" t="s">
        <v>2</v>
      </c>
      <c r="C10" s="89" t="s">
        <v>29</v>
      </c>
      <c r="D10" s="90"/>
      <c r="E10" s="56"/>
      <c r="F10" s="56"/>
      <c r="G10" s="56"/>
      <c r="H10" s="56"/>
      <c r="I10" s="36"/>
    </row>
    <row r="11" spans="1:11" ht="13.5" customHeight="1">
      <c r="A11" s="34"/>
      <c r="B11" s="75" t="s">
        <v>3</v>
      </c>
      <c r="C11" s="91"/>
      <c r="D11" s="92"/>
      <c r="E11" s="56"/>
      <c r="F11" s="56"/>
      <c r="G11" s="56"/>
      <c r="H11" s="56"/>
      <c r="I11" s="36"/>
    </row>
    <row r="12" spans="1:11" ht="1.5" customHeight="1">
      <c r="A12" s="34"/>
      <c r="B12" s="54"/>
      <c r="C12" s="55"/>
      <c r="D12" s="56"/>
      <c r="E12" s="56"/>
      <c r="F12" s="56"/>
      <c r="G12" s="56"/>
      <c r="H12" s="56"/>
      <c r="I12" s="36"/>
    </row>
    <row r="13" spans="1:11" ht="3" hidden="1" customHeight="1">
      <c r="A13" s="34"/>
      <c r="B13" s="97"/>
      <c r="C13" s="98"/>
      <c r="D13" s="98"/>
      <c r="E13" s="56"/>
      <c r="F13" s="56"/>
      <c r="G13" s="56"/>
      <c r="H13" s="56"/>
      <c r="I13" s="36"/>
      <c r="K13" s="45"/>
    </row>
    <row r="14" spans="1:11" ht="16.5" customHeight="1">
      <c r="A14" s="34"/>
      <c r="B14" s="22"/>
      <c r="C14" s="23"/>
      <c r="D14" s="23"/>
      <c r="E14" s="96" t="s">
        <v>21</v>
      </c>
      <c r="F14" s="96"/>
      <c r="G14" s="93" t="s">
        <v>27</v>
      </c>
      <c r="H14" s="93"/>
      <c r="I14" s="36"/>
    </row>
    <row r="15" spans="1:11" s="3" customFormat="1" ht="4.5" customHeight="1" thickBot="1">
      <c r="A15" s="31"/>
      <c r="B15" s="15"/>
      <c r="C15" s="24"/>
      <c r="D15" s="25"/>
      <c r="E15" s="18"/>
      <c r="F15" s="18"/>
      <c r="G15" s="62"/>
      <c r="H15" s="26"/>
      <c r="I15" s="33"/>
    </row>
    <row r="16" spans="1:11" s="9" customFormat="1" ht="32.25" customHeight="1">
      <c r="A16" s="63"/>
      <c r="B16" s="82" t="s">
        <v>14</v>
      </c>
      <c r="C16" s="83"/>
      <c r="D16" s="86" t="str">
        <f>"일금 "&amp;NUMBERSTRING(H33,1)&amp;"원정"</f>
        <v>일금 사백이십칠만구백원정</v>
      </c>
      <c r="E16" s="86"/>
      <c r="F16" s="86"/>
      <c r="G16" s="84">
        <f>H33</f>
        <v>4270900</v>
      </c>
      <c r="H16" s="85"/>
      <c r="I16" s="64"/>
      <c r="K16"/>
    </row>
    <row r="17" spans="1:67" s="12" customFormat="1" ht="22.5" customHeight="1">
      <c r="A17" s="27"/>
      <c r="B17" s="70" t="s">
        <v>4</v>
      </c>
      <c r="C17" s="87" t="s">
        <v>16</v>
      </c>
      <c r="D17" s="88"/>
      <c r="E17" s="68" t="s">
        <v>25</v>
      </c>
      <c r="F17" s="68" t="s">
        <v>26</v>
      </c>
      <c r="G17" s="68" t="s">
        <v>17</v>
      </c>
      <c r="H17" s="68" t="s">
        <v>1</v>
      </c>
      <c r="I17" s="28"/>
      <c r="J17" s="10"/>
      <c r="K17"/>
      <c r="L17" s="11"/>
      <c r="M17" s="10"/>
      <c r="BO17" s="13" t="s">
        <v>0</v>
      </c>
    </row>
    <row r="18" spans="1:67" s="12" customFormat="1" ht="21.75" customHeight="1">
      <c r="A18" s="27"/>
      <c r="B18" s="80" t="s">
        <v>30</v>
      </c>
      <c r="C18" s="110" t="s">
        <v>31</v>
      </c>
      <c r="D18" s="111"/>
      <c r="E18" s="78" t="s">
        <v>53</v>
      </c>
      <c r="F18" s="76">
        <v>1</v>
      </c>
      <c r="G18" s="76">
        <v>258800</v>
      </c>
      <c r="H18" s="76">
        <f>G18*F18</f>
        <v>258800</v>
      </c>
      <c r="I18" s="28"/>
      <c r="J18" s="10"/>
      <c r="K18"/>
      <c r="L18" s="11"/>
      <c r="M18" s="10"/>
      <c r="BO18" s="13"/>
    </row>
    <row r="19" spans="1:67" s="12" customFormat="1" ht="21.75" customHeight="1">
      <c r="A19" s="27"/>
      <c r="B19" s="80" t="s">
        <v>30</v>
      </c>
      <c r="C19" s="110" t="s">
        <v>32</v>
      </c>
      <c r="D19" s="111"/>
      <c r="E19" s="78" t="s">
        <v>53</v>
      </c>
      <c r="F19" s="76">
        <v>1</v>
      </c>
      <c r="G19" s="76">
        <v>82000</v>
      </c>
      <c r="H19" s="76">
        <f t="shared" ref="H19:H31" si="0">G19*F19</f>
        <v>82000</v>
      </c>
      <c r="I19" s="28"/>
      <c r="J19" s="10"/>
      <c r="K19"/>
      <c r="L19" s="11"/>
      <c r="M19" s="10"/>
      <c r="BO19" s="13"/>
    </row>
    <row r="20" spans="1:67" s="12" customFormat="1" ht="22.5" customHeight="1">
      <c r="A20" s="27"/>
      <c r="B20" s="80" t="s">
        <v>30</v>
      </c>
      <c r="C20" s="110" t="s">
        <v>33</v>
      </c>
      <c r="D20" s="111"/>
      <c r="E20" s="78" t="s">
        <v>53</v>
      </c>
      <c r="F20" s="77">
        <v>2</v>
      </c>
      <c r="G20" s="77">
        <v>100000</v>
      </c>
      <c r="H20" s="76">
        <f t="shared" si="0"/>
        <v>200000</v>
      </c>
      <c r="I20" s="28"/>
      <c r="J20" s="10"/>
      <c r="K20"/>
      <c r="L20" s="11"/>
      <c r="M20" s="10"/>
      <c r="BO20" s="13"/>
    </row>
    <row r="21" spans="1:67" s="12" customFormat="1" ht="22.5" customHeight="1">
      <c r="A21" s="27"/>
      <c r="B21" s="80" t="s">
        <v>30</v>
      </c>
      <c r="C21" s="110" t="s">
        <v>34</v>
      </c>
      <c r="D21" s="111"/>
      <c r="E21" s="78" t="s">
        <v>53</v>
      </c>
      <c r="F21" s="77">
        <v>2</v>
      </c>
      <c r="G21" s="77">
        <v>119000</v>
      </c>
      <c r="H21" s="76">
        <f t="shared" si="0"/>
        <v>238000</v>
      </c>
      <c r="I21" s="28"/>
      <c r="J21" s="10"/>
      <c r="K21"/>
      <c r="L21" s="11"/>
      <c r="M21" s="10"/>
      <c r="BO21" s="13"/>
    </row>
    <row r="22" spans="1:67" s="12" customFormat="1" ht="22.5" customHeight="1">
      <c r="A22" s="27"/>
      <c r="B22" s="80" t="s">
        <v>30</v>
      </c>
      <c r="C22" s="110" t="s">
        <v>35</v>
      </c>
      <c r="D22" s="111"/>
      <c r="E22" s="78" t="s">
        <v>53</v>
      </c>
      <c r="F22" s="77">
        <v>1</v>
      </c>
      <c r="G22" s="77">
        <v>80000</v>
      </c>
      <c r="H22" s="76">
        <f t="shared" si="0"/>
        <v>80000</v>
      </c>
      <c r="I22" s="28"/>
      <c r="J22" s="10"/>
      <c r="K22"/>
      <c r="L22" s="11"/>
      <c r="M22" s="10"/>
      <c r="BO22" s="13"/>
    </row>
    <row r="23" spans="1:67" s="12" customFormat="1" ht="22.5" customHeight="1">
      <c r="A23" s="27"/>
      <c r="B23" s="81" t="s">
        <v>36</v>
      </c>
      <c r="C23" s="110" t="s">
        <v>45</v>
      </c>
      <c r="D23" s="111"/>
      <c r="E23" s="78" t="s">
        <v>53</v>
      </c>
      <c r="F23" s="77">
        <v>10</v>
      </c>
      <c r="G23" s="77">
        <v>70000</v>
      </c>
      <c r="H23" s="76">
        <f t="shared" si="0"/>
        <v>700000</v>
      </c>
      <c r="I23" s="28"/>
      <c r="J23" s="10"/>
      <c r="K23"/>
      <c r="L23" s="11"/>
      <c r="M23" s="10"/>
      <c r="BO23" s="13"/>
    </row>
    <row r="24" spans="1:67" s="12" customFormat="1" ht="22.5" customHeight="1">
      <c r="A24" s="27"/>
      <c r="B24" s="81" t="s">
        <v>37</v>
      </c>
      <c r="C24" s="110" t="s">
        <v>46</v>
      </c>
      <c r="D24" s="111"/>
      <c r="E24" s="78" t="s">
        <v>53</v>
      </c>
      <c r="F24" s="77">
        <v>40</v>
      </c>
      <c r="G24" s="77">
        <v>11570</v>
      </c>
      <c r="H24" s="76">
        <f t="shared" si="0"/>
        <v>462800</v>
      </c>
      <c r="I24" s="28"/>
      <c r="J24" s="10"/>
      <c r="K24"/>
      <c r="L24" s="11"/>
      <c r="M24" s="10"/>
      <c r="BO24" s="13"/>
    </row>
    <row r="25" spans="1:67" s="12" customFormat="1" ht="22.5" customHeight="1">
      <c r="A25" s="27"/>
      <c r="B25" s="81" t="s">
        <v>38</v>
      </c>
      <c r="C25" s="110" t="s">
        <v>47</v>
      </c>
      <c r="D25" s="111"/>
      <c r="E25" s="78" t="s">
        <v>53</v>
      </c>
      <c r="F25" s="77">
        <v>45</v>
      </c>
      <c r="G25" s="77">
        <v>8500</v>
      </c>
      <c r="H25" s="76">
        <f t="shared" si="0"/>
        <v>382500</v>
      </c>
      <c r="I25" s="28"/>
      <c r="J25" s="10"/>
      <c r="K25"/>
      <c r="L25" s="11"/>
      <c r="M25" s="10"/>
      <c r="BO25" s="13"/>
    </row>
    <row r="26" spans="1:67" s="12" customFormat="1" ht="32.25" customHeight="1">
      <c r="A26" s="27"/>
      <c r="B26" s="81" t="s">
        <v>39</v>
      </c>
      <c r="C26" s="110" t="s">
        <v>48</v>
      </c>
      <c r="D26" s="111"/>
      <c r="E26" s="78" t="s">
        <v>53</v>
      </c>
      <c r="F26" s="77">
        <v>3</v>
      </c>
      <c r="G26" s="77">
        <v>136000</v>
      </c>
      <c r="H26" s="76">
        <f t="shared" si="0"/>
        <v>408000</v>
      </c>
      <c r="I26" s="28"/>
      <c r="J26" s="10"/>
      <c r="K26"/>
      <c r="L26" s="11"/>
      <c r="M26" s="10"/>
      <c r="BO26" s="13"/>
    </row>
    <row r="27" spans="1:67" s="12" customFormat="1" ht="21.75" customHeight="1">
      <c r="A27" s="27"/>
      <c r="B27" s="80" t="s">
        <v>40</v>
      </c>
      <c r="C27" s="110" t="s">
        <v>49</v>
      </c>
      <c r="D27" s="111"/>
      <c r="E27" s="78" t="s">
        <v>53</v>
      </c>
      <c r="F27" s="76">
        <v>4</v>
      </c>
      <c r="G27" s="76">
        <v>3500</v>
      </c>
      <c r="H27" s="76">
        <f t="shared" si="0"/>
        <v>14000</v>
      </c>
      <c r="I27" s="28"/>
      <c r="J27" s="10"/>
      <c r="K27"/>
      <c r="L27" s="11"/>
      <c r="M27" s="10"/>
      <c r="BO27" s="13"/>
    </row>
    <row r="28" spans="1:67" s="12" customFormat="1" ht="21.75" customHeight="1">
      <c r="A28" s="27"/>
      <c r="B28" s="80" t="s">
        <v>41</v>
      </c>
      <c r="C28" s="110" t="s">
        <v>50</v>
      </c>
      <c r="D28" s="111"/>
      <c r="E28" s="78" t="s">
        <v>53</v>
      </c>
      <c r="F28" s="76">
        <v>10</v>
      </c>
      <c r="G28" s="76">
        <v>500</v>
      </c>
      <c r="H28" s="76">
        <f t="shared" si="0"/>
        <v>5000</v>
      </c>
      <c r="I28" s="28"/>
      <c r="J28" s="10"/>
      <c r="K28"/>
      <c r="L28" s="11"/>
      <c r="M28" s="10"/>
      <c r="BO28" s="13"/>
    </row>
    <row r="29" spans="1:67" s="12" customFormat="1" ht="22.5" customHeight="1">
      <c r="A29" s="27"/>
      <c r="B29" s="81" t="s">
        <v>42</v>
      </c>
      <c r="C29" s="110" t="s">
        <v>51</v>
      </c>
      <c r="D29" s="111"/>
      <c r="E29" s="78" t="s">
        <v>53</v>
      </c>
      <c r="F29" s="77">
        <v>3</v>
      </c>
      <c r="G29" s="77">
        <v>66600</v>
      </c>
      <c r="H29" s="76">
        <f t="shared" si="0"/>
        <v>199800</v>
      </c>
      <c r="I29" s="28"/>
      <c r="J29" s="10"/>
      <c r="K29"/>
      <c r="L29" s="11"/>
      <c r="M29" s="10"/>
      <c r="BO29" s="13"/>
    </row>
    <row r="30" spans="1:67" s="12" customFormat="1" ht="31.5" customHeight="1">
      <c r="A30" s="27"/>
      <c r="B30" s="81" t="s">
        <v>43</v>
      </c>
      <c r="C30" s="110" t="s">
        <v>52</v>
      </c>
      <c r="D30" s="111"/>
      <c r="E30" s="78" t="s">
        <v>53</v>
      </c>
      <c r="F30" s="77">
        <v>3</v>
      </c>
      <c r="G30" s="77">
        <v>80000</v>
      </c>
      <c r="H30" s="76">
        <f t="shared" si="0"/>
        <v>240000</v>
      </c>
      <c r="I30" s="28"/>
      <c r="J30" s="10"/>
      <c r="K30"/>
      <c r="L30" s="11"/>
      <c r="M30" s="10"/>
      <c r="BO30" s="13"/>
    </row>
    <row r="31" spans="1:67" s="12" customFormat="1" ht="22.5" customHeight="1">
      <c r="A31" s="27"/>
      <c r="B31" s="81" t="s">
        <v>44</v>
      </c>
      <c r="C31" s="110" t="s">
        <v>54</v>
      </c>
      <c r="D31" s="111"/>
      <c r="E31" s="78" t="s">
        <v>53</v>
      </c>
      <c r="F31" s="77">
        <v>50</v>
      </c>
      <c r="G31" s="77">
        <v>20000</v>
      </c>
      <c r="H31" s="76">
        <f t="shared" si="0"/>
        <v>1000000</v>
      </c>
      <c r="I31" s="28"/>
      <c r="J31" s="10"/>
      <c r="K31"/>
      <c r="L31" s="11"/>
      <c r="M31" s="10"/>
      <c r="BO31" s="13"/>
    </row>
    <row r="32" spans="1:67" s="12" customFormat="1" ht="22.5" customHeight="1">
      <c r="A32" s="27"/>
      <c r="B32" s="73"/>
      <c r="C32" s="116"/>
      <c r="D32" s="117"/>
      <c r="E32" s="74"/>
      <c r="F32" s="77"/>
      <c r="G32" s="77"/>
      <c r="H32" s="77"/>
      <c r="I32" s="28"/>
      <c r="J32" s="10"/>
      <c r="K32"/>
      <c r="L32" s="11"/>
      <c r="M32" s="10"/>
      <c r="BO32" s="13"/>
    </row>
    <row r="33" spans="1:9" s="17" customFormat="1" ht="22.5" customHeight="1" thickBot="1">
      <c r="A33" s="29"/>
      <c r="B33" s="19"/>
      <c r="C33" s="71"/>
      <c r="D33" s="20" t="s">
        <v>5</v>
      </c>
      <c r="E33" s="20"/>
      <c r="F33" s="21"/>
      <c r="G33" s="46" t="s">
        <v>6</v>
      </c>
      <c r="H33" s="43">
        <f>SUM(H18:H32)</f>
        <v>4270900</v>
      </c>
      <c r="I33" s="30"/>
    </row>
    <row r="34" spans="1:9" s="1" customFormat="1" ht="18" customHeight="1">
      <c r="A34" s="34"/>
      <c r="B34" s="37" t="s">
        <v>12</v>
      </c>
      <c r="C34" s="38" t="s">
        <v>13</v>
      </c>
      <c r="D34" s="39"/>
      <c r="E34" s="39"/>
      <c r="F34" s="56"/>
      <c r="G34" s="56"/>
      <c r="H34" s="56"/>
      <c r="I34" s="36"/>
    </row>
    <row r="35" spans="1:9" s="8" customFormat="1" ht="18" customHeight="1">
      <c r="A35" s="31"/>
      <c r="B35" s="40"/>
      <c r="C35" s="40" t="s">
        <v>23</v>
      </c>
      <c r="D35" s="40"/>
      <c r="E35" s="69"/>
      <c r="F35" s="32"/>
      <c r="G35" s="44" t="s">
        <v>7</v>
      </c>
      <c r="H35" s="44" t="s">
        <v>8</v>
      </c>
      <c r="I35" s="33"/>
    </row>
    <row r="36" spans="1:9" s="8" customFormat="1" ht="18" customHeight="1">
      <c r="A36" s="31"/>
      <c r="B36" s="42" t="s">
        <v>11</v>
      </c>
      <c r="C36" s="41" t="s">
        <v>18</v>
      </c>
      <c r="D36" s="40"/>
      <c r="E36" s="40"/>
      <c r="F36" s="32"/>
      <c r="G36" s="67" t="s">
        <v>22</v>
      </c>
      <c r="H36" s="72" t="s">
        <v>15</v>
      </c>
      <c r="I36" s="33"/>
    </row>
    <row r="37" spans="1:9" s="2" customFormat="1" ht="12.75" customHeight="1">
      <c r="A37" s="34"/>
      <c r="B37" s="32"/>
      <c r="C37" s="35"/>
      <c r="D37" s="32"/>
      <c r="E37" s="32"/>
      <c r="F37" s="32"/>
      <c r="G37" s="32"/>
      <c r="H37" s="32"/>
      <c r="I37" s="36"/>
    </row>
    <row r="38" spans="1:9" s="2" customFormat="1">
      <c r="A38" s="34"/>
      <c r="B38" s="114" t="s">
        <v>9</v>
      </c>
      <c r="C38" s="115"/>
      <c r="D38" s="115"/>
      <c r="E38" s="115"/>
      <c r="F38" s="115"/>
      <c r="G38" s="115"/>
      <c r="H38" s="115"/>
      <c r="I38" s="36"/>
    </row>
    <row r="39" spans="1:9">
      <c r="A39" s="65"/>
      <c r="B39" s="112" t="s">
        <v>10</v>
      </c>
      <c r="C39" s="113"/>
      <c r="D39" s="113"/>
      <c r="E39" s="113"/>
      <c r="F39" s="113"/>
      <c r="G39" s="113"/>
      <c r="H39" s="113"/>
      <c r="I39" s="66"/>
    </row>
    <row r="40" spans="1:9">
      <c r="B40" s="14"/>
      <c r="C40" s="7"/>
      <c r="D40" s="6"/>
      <c r="E40" s="6"/>
      <c r="F40" s="6"/>
      <c r="G40" s="6"/>
      <c r="H40" s="6"/>
    </row>
    <row r="41" spans="1:9">
      <c r="B41" s="14"/>
      <c r="C41" s="7"/>
      <c r="D41" s="6"/>
      <c r="E41" s="6"/>
      <c r="F41" s="6"/>
      <c r="G41" s="6"/>
      <c r="H41" s="6"/>
    </row>
    <row r="42" spans="1:9">
      <c r="B42" s="14"/>
      <c r="C42" s="7"/>
      <c r="D42" s="6"/>
      <c r="E42" s="6"/>
      <c r="F42" s="6"/>
      <c r="G42" s="6"/>
      <c r="H42" s="6"/>
    </row>
    <row r="43" spans="1:9">
      <c r="B43" s="14"/>
      <c r="C43" s="7"/>
      <c r="D43" s="6"/>
      <c r="E43" s="6"/>
      <c r="F43" s="6"/>
      <c r="G43" s="6"/>
      <c r="H43" s="6"/>
    </row>
    <row r="44" spans="1:9">
      <c r="B44" s="14"/>
      <c r="C44" s="7"/>
      <c r="D44" s="6"/>
      <c r="E44" s="6"/>
      <c r="F44" s="6"/>
      <c r="G44" s="6"/>
      <c r="H44" s="6"/>
    </row>
    <row r="45" spans="1:9">
      <c r="B45" s="14"/>
      <c r="C45" s="7"/>
      <c r="D45" s="6"/>
      <c r="E45" s="6"/>
      <c r="F45" s="6"/>
      <c r="G45" s="6"/>
      <c r="H45" s="6"/>
    </row>
    <row r="46" spans="1:9">
      <c r="B46" s="14"/>
      <c r="C46" s="7"/>
      <c r="D46" s="6"/>
      <c r="E46" s="6"/>
      <c r="F46" s="6"/>
      <c r="G46" s="6"/>
      <c r="H46" s="6"/>
    </row>
    <row r="47" spans="1:9">
      <c r="B47" s="14"/>
      <c r="C47" s="7"/>
      <c r="D47" s="6"/>
      <c r="E47" s="6"/>
      <c r="F47" s="6"/>
      <c r="G47" s="6"/>
      <c r="H47" s="6"/>
    </row>
    <row r="48" spans="1:9">
      <c r="B48" s="14"/>
      <c r="C48" s="7"/>
      <c r="D48" s="6"/>
      <c r="E48" s="6"/>
      <c r="F48" s="6"/>
      <c r="G48" s="6"/>
      <c r="H48" s="6"/>
    </row>
    <row r="49" spans="2:8">
      <c r="B49" s="14"/>
      <c r="C49" s="7"/>
      <c r="D49" s="6"/>
      <c r="E49" s="6"/>
      <c r="F49" s="6"/>
      <c r="G49" s="6"/>
      <c r="H49" s="6"/>
    </row>
  </sheetData>
  <mergeCells count="31">
    <mergeCell ref="C23:D23"/>
    <mergeCell ref="C24:D24"/>
    <mergeCell ref="C25:D25"/>
    <mergeCell ref="C26:D26"/>
    <mergeCell ref="C18:D18"/>
    <mergeCell ref="C19:D19"/>
    <mergeCell ref="C20:D20"/>
    <mergeCell ref="C21:D21"/>
    <mergeCell ref="C22:D22"/>
    <mergeCell ref="C27:D27"/>
    <mergeCell ref="B39:H39"/>
    <mergeCell ref="B38:H38"/>
    <mergeCell ref="C30:D30"/>
    <mergeCell ref="C31:D31"/>
    <mergeCell ref="C32:D32"/>
    <mergeCell ref="C28:D28"/>
    <mergeCell ref="C29:D29"/>
    <mergeCell ref="E7:H8"/>
    <mergeCell ref="E14:F14"/>
    <mergeCell ref="B13:D13"/>
    <mergeCell ref="B4:H4"/>
    <mergeCell ref="B7:D7"/>
    <mergeCell ref="B8:D8"/>
    <mergeCell ref="B9:D9"/>
    <mergeCell ref="E9:H9"/>
    <mergeCell ref="B16:C16"/>
    <mergeCell ref="G16:H16"/>
    <mergeCell ref="D16:F16"/>
    <mergeCell ref="C17:D17"/>
    <mergeCell ref="C10:D11"/>
    <mergeCell ref="G14:H14"/>
  </mergeCells>
  <phoneticPr fontId="2" type="noConversion"/>
  <pageMargins left="0.59055118110236227" right="0.59055118110236227" top="0.78740157480314965" bottom="0.78740157480314965" header="0" footer="0"/>
  <pageSetup paperSize="9" orientation="portrait" horizontalDpi="429496729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2</vt:i4>
      </vt:variant>
    </vt:vector>
  </HeadingPairs>
  <TitlesOfParts>
    <vt:vector size="3" baseType="lpstr">
      <vt:lpstr>견적서</vt:lpstr>
      <vt:lpstr>NO_L</vt:lpstr>
      <vt:lpstr>견적서!Print_Area</vt:lpstr>
    </vt:vector>
  </TitlesOfParts>
  <Company>금성 하이미디어 그린헬스 486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ysdo</dc:creator>
  <cp:lastModifiedBy>user</cp:lastModifiedBy>
  <cp:lastPrinted>2013-11-29T01:29:33Z</cp:lastPrinted>
  <dcterms:created xsi:type="dcterms:W3CDTF">1998-02-18T00:47:58Z</dcterms:created>
  <dcterms:modified xsi:type="dcterms:W3CDTF">2013-11-29T02:34:34Z</dcterms:modified>
</cp:coreProperties>
</file>