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9395" windowHeight="7155"/>
  </bookViews>
  <sheets>
    <sheet name="내역서" sheetId="1" r:id="rId1"/>
  </sheets>
  <definedNames>
    <definedName name="_xlnm.Print_Titles" localSheetId="0">내역서!$2:$3</definedName>
  </definedNames>
  <calcPr calcId="125725" fullCalcOnLoad="1"/>
</workbook>
</file>

<file path=xl/calcChain.xml><?xml version="1.0" encoding="utf-8"?>
<calcChain xmlns="http://schemas.openxmlformats.org/spreadsheetml/2006/main">
  <c r="K14" i="1"/>
  <c r="J14"/>
  <c r="H14"/>
  <c r="F14"/>
  <c r="K13"/>
  <c r="J13"/>
  <c r="H13"/>
  <c r="F13"/>
  <c r="K12"/>
  <c r="J12"/>
  <c r="H12"/>
  <c r="F12"/>
  <c r="K11"/>
  <c r="J11"/>
  <c r="H11"/>
  <c r="F11"/>
  <c r="K10"/>
  <c r="J10"/>
  <c r="H10"/>
  <c r="L10" s="1"/>
  <c r="K9"/>
  <c r="J9"/>
  <c r="H9"/>
  <c r="F9"/>
  <c r="L9" s="1"/>
  <c r="K8"/>
  <c r="J8"/>
  <c r="H8"/>
  <c r="F8"/>
  <c r="L8" s="1"/>
  <c r="K7"/>
  <c r="H7"/>
  <c r="F7"/>
  <c r="K6"/>
  <c r="J6"/>
  <c r="H6"/>
  <c r="F6"/>
  <c r="K5"/>
  <c r="J5"/>
  <c r="H5"/>
  <c r="F5"/>
  <c r="K4"/>
  <c r="F4"/>
  <c r="L5" l="1"/>
  <c r="L6"/>
  <c r="L7"/>
  <c r="L11"/>
  <c r="L12"/>
  <c r="L13"/>
  <c r="L14"/>
  <c r="L4"/>
</calcChain>
</file>

<file path=xl/sharedStrings.xml><?xml version="1.0" encoding="utf-8"?>
<sst xmlns="http://schemas.openxmlformats.org/spreadsheetml/2006/main" count="47" uniqueCount="37">
  <si>
    <t>공          종</t>
  </si>
  <si>
    <t>규    격</t>
  </si>
  <si>
    <t>수 량</t>
  </si>
  <si>
    <t>단위</t>
  </si>
  <si>
    <t>재   료   비</t>
  </si>
  <si>
    <t>노   무   비</t>
  </si>
  <si>
    <t>경         비</t>
  </si>
  <si>
    <t>합         계</t>
  </si>
  <si>
    <t>비    고</t>
    <phoneticPr fontId="4" type="noConversion" alignment="center"/>
  </si>
  <si>
    <t>단  가</t>
  </si>
  <si>
    <t>금   액</t>
  </si>
  <si>
    <t>금    액</t>
  </si>
  <si>
    <t>금   액</t>
    <phoneticPr fontId="4" type="noConversion" alignment="center"/>
  </si>
  <si>
    <t>PLATE 세관</t>
    <phoneticPr fontId="3" type="noConversion"/>
  </si>
  <si>
    <t>EA</t>
    <phoneticPr fontId="3" type="noConversion"/>
  </si>
  <si>
    <t>탈청제</t>
    <phoneticPr fontId="3" type="noConversion"/>
  </si>
  <si>
    <t>CH-203</t>
    <phoneticPr fontId="3" type="noConversion"/>
  </si>
  <si>
    <t>L</t>
    <phoneticPr fontId="3" type="noConversion"/>
  </si>
  <si>
    <t>중화 방청제</t>
    <phoneticPr fontId="3" type="noConversion"/>
  </si>
  <si>
    <t>CH-302</t>
    <phoneticPr fontId="3" type="noConversion"/>
  </si>
  <si>
    <t>부식억제제</t>
    <phoneticPr fontId="3" type="noConversion"/>
  </si>
  <si>
    <t>CH-601</t>
    <phoneticPr fontId="3" type="noConversion"/>
  </si>
  <si>
    <t>와이어 브러쉬</t>
    <phoneticPr fontId="3" type="noConversion"/>
  </si>
  <si>
    <t>大</t>
    <phoneticPr fontId="3" type="noConversion"/>
  </si>
  <si>
    <t>보양비닐(공업용)</t>
    <phoneticPr fontId="3" type="noConversion"/>
  </si>
  <si>
    <t>0.1T*1800*91M</t>
    <phoneticPr fontId="3" type="noConversion"/>
  </si>
  <si>
    <t>롤</t>
    <phoneticPr fontId="3" type="noConversion"/>
  </si>
  <si>
    <t>잡자재비</t>
    <phoneticPr fontId="3" type="noConversion"/>
  </si>
  <si>
    <t>식</t>
    <phoneticPr fontId="3" type="noConversion"/>
  </si>
  <si>
    <t>열교환기 분해 조립</t>
    <phoneticPr fontId="3" type="noConversion"/>
  </si>
  <si>
    <t>플랜트 기계설치공</t>
    <phoneticPr fontId="3" type="noConversion"/>
  </si>
  <si>
    <t>인</t>
    <phoneticPr fontId="3" type="noConversion"/>
  </si>
  <si>
    <t>보통인부</t>
    <phoneticPr fontId="3" type="noConversion"/>
  </si>
  <si>
    <t>열교환기 세관</t>
    <phoneticPr fontId="3" type="noConversion"/>
  </si>
  <si>
    <t>보일러공</t>
    <phoneticPr fontId="3" type="noConversion"/>
  </si>
  <si>
    <t>특별인부</t>
    <phoneticPr fontId="3" type="noConversion"/>
  </si>
  <si>
    <t>판형 열교환기 세관 공사 내역서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</si>
</sst>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 * #,##0_ ;_ * \-#,##0_ ;_ * &quot;-&quot;_ ;_ @_ "/>
    <numFmt numFmtId="177" formatCode="#,##0_ 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22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Continuous" vertical="center"/>
    </xf>
    <xf numFmtId="177" fontId="4" fillId="0" borderId="2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/>
    </xf>
    <xf numFmtId="177" fontId="4" fillId="0" borderId="11" xfId="1" applyNumberFormat="1" applyFont="1" applyBorder="1" applyAlignment="1">
      <alignment horizontal="center"/>
    </xf>
    <xf numFmtId="177" fontId="3" fillId="0" borderId="11" xfId="1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177" fontId="4" fillId="0" borderId="15" xfId="1" applyNumberFormat="1" applyFont="1" applyBorder="1" applyAlignment="1">
      <alignment horizontal="center"/>
    </xf>
  </cellXfs>
  <cellStyles count="4">
    <cellStyle name="쉼표 [0]" xfId="1" builtinId="6"/>
    <cellStyle name="쉼표 [0] 2" xfId="2"/>
    <cellStyle name="스타일 1" xfId="3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showZeros="0" tabSelected="1" view="pageBreakPreview" zoomScaleNormal="90" zoomScaleSheetLayoutView="100" workbookViewId="0">
      <pane xSplit="4" ySplit="3" topLeftCell="E4" activePane="bottomRight" state="frozen"/>
      <selection activeCell="M16" sqref="M16"/>
      <selection pane="topRight" activeCell="M16" sqref="M16"/>
      <selection pane="bottomLeft" activeCell="M16" sqref="M16"/>
      <selection pane="bottomRight" sqref="A1:M1"/>
    </sheetView>
  </sheetViews>
  <sheetFormatPr defaultRowHeight="13.5"/>
  <cols>
    <col min="1" max="1" width="14.21875" customWidth="1"/>
    <col min="2" max="2" width="10.88671875" customWidth="1"/>
    <col min="3" max="3" width="4.77734375" customWidth="1"/>
    <col min="4" max="4" width="4.5546875" customWidth="1"/>
    <col min="5" max="8" width="9.77734375" customWidth="1"/>
    <col min="9" max="9" width="7.77734375" customWidth="1"/>
    <col min="10" max="10" width="6.44140625" customWidth="1"/>
    <col min="11" max="12" width="9.77734375" customWidth="1"/>
    <col min="13" max="13" width="11.109375" customWidth="1"/>
  </cols>
  <sheetData>
    <row r="1" spans="1:13" ht="78" customHeight="1" thickBot="1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" customFormat="1" ht="20.25" customHeight="1">
      <c r="A2" s="14" t="s">
        <v>0</v>
      </c>
      <c r="B2" s="15" t="s">
        <v>1</v>
      </c>
      <c r="C2" s="15" t="s">
        <v>2</v>
      </c>
      <c r="D2" s="15" t="s">
        <v>3</v>
      </c>
      <c r="E2" s="16" t="s">
        <v>4</v>
      </c>
      <c r="F2" s="17"/>
      <c r="G2" s="16" t="s">
        <v>5</v>
      </c>
      <c r="H2" s="17"/>
      <c r="I2" s="16" t="s">
        <v>6</v>
      </c>
      <c r="J2" s="17"/>
      <c r="K2" s="16" t="s">
        <v>7</v>
      </c>
      <c r="L2" s="17"/>
      <c r="M2" s="18" t="s">
        <v>8</v>
      </c>
    </row>
    <row r="3" spans="1:13" s="1" customFormat="1" ht="20.25" customHeight="1">
      <c r="A3" s="19"/>
      <c r="B3" s="2"/>
      <c r="C3" s="3"/>
      <c r="D3" s="3"/>
      <c r="E3" s="4" t="s">
        <v>9</v>
      </c>
      <c r="F3" s="4" t="s">
        <v>10</v>
      </c>
      <c r="G3" s="4" t="s">
        <v>9</v>
      </c>
      <c r="H3" s="4" t="s">
        <v>10</v>
      </c>
      <c r="I3" s="4" t="s">
        <v>9</v>
      </c>
      <c r="J3" s="4" t="s">
        <v>11</v>
      </c>
      <c r="K3" s="4" t="s">
        <v>9</v>
      </c>
      <c r="L3" s="4" t="s">
        <v>12</v>
      </c>
      <c r="M3" s="20"/>
    </row>
    <row r="4" spans="1:13" ht="19.5" customHeight="1">
      <c r="A4" s="21" t="s">
        <v>13</v>
      </c>
      <c r="B4" s="6"/>
      <c r="C4" s="7">
        <v>37</v>
      </c>
      <c r="D4" s="6" t="s">
        <v>14</v>
      </c>
      <c r="E4" s="8"/>
      <c r="F4" s="8">
        <f>E4*C4</f>
        <v>0</v>
      </c>
      <c r="G4" s="5"/>
      <c r="H4" s="5"/>
      <c r="I4" s="5"/>
      <c r="J4" s="5"/>
      <c r="K4" s="8">
        <f>(E4)+(G4)+(I4)</f>
        <v>0</v>
      </c>
      <c r="L4" s="8">
        <f>SUM(F4+H4+J4)</f>
        <v>0</v>
      </c>
      <c r="M4" s="22"/>
    </row>
    <row r="5" spans="1:13" ht="19.5" customHeight="1">
      <c r="A5" s="21" t="s">
        <v>15</v>
      </c>
      <c r="B5" s="6" t="s">
        <v>16</v>
      </c>
      <c r="C5" s="7">
        <v>60</v>
      </c>
      <c r="D5" s="6" t="s">
        <v>17</v>
      </c>
      <c r="E5" s="8"/>
      <c r="F5" s="8">
        <f t="shared" ref="F5:F14" si="0">(C5)*(E5)</f>
        <v>0</v>
      </c>
      <c r="G5" s="8"/>
      <c r="H5" s="8">
        <f t="shared" ref="H5:H14" si="1">(C5)*(G5)</f>
        <v>0</v>
      </c>
      <c r="I5" s="8"/>
      <c r="J5" s="8">
        <f t="shared" ref="J5:J14" si="2">(C5)*(I5)</f>
        <v>0</v>
      </c>
      <c r="K5" s="8">
        <f>(E5)+(G5)+(I5)</f>
        <v>0</v>
      </c>
      <c r="L5" s="8">
        <f t="shared" ref="L5:L14" si="3">SUM(F5+H5+J5)</f>
        <v>0</v>
      </c>
      <c r="M5" s="23"/>
    </row>
    <row r="6" spans="1:13" ht="19.5" customHeight="1">
      <c r="A6" s="21" t="s">
        <v>18</v>
      </c>
      <c r="B6" s="9" t="s">
        <v>19</v>
      </c>
      <c r="C6" s="7">
        <v>40</v>
      </c>
      <c r="D6" s="6" t="s">
        <v>17</v>
      </c>
      <c r="E6" s="8"/>
      <c r="F6" s="8">
        <f t="shared" si="0"/>
        <v>0</v>
      </c>
      <c r="G6" s="8"/>
      <c r="H6" s="8">
        <f t="shared" si="1"/>
        <v>0</v>
      </c>
      <c r="I6" s="8"/>
      <c r="J6" s="8">
        <f t="shared" si="2"/>
        <v>0</v>
      </c>
      <c r="K6" s="8">
        <f>(E6)+(G6)+(I6)</f>
        <v>0</v>
      </c>
      <c r="L6" s="8">
        <f t="shared" si="3"/>
        <v>0</v>
      </c>
      <c r="M6" s="23"/>
    </row>
    <row r="7" spans="1:13" ht="19.5" customHeight="1">
      <c r="A7" s="21" t="s">
        <v>20</v>
      </c>
      <c r="B7" s="6" t="s">
        <v>21</v>
      </c>
      <c r="C7" s="10">
        <v>40</v>
      </c>
      <c r="D7" s="6" t="s">
        <v>17</v>
      </c>
      <c r="E7" s="8"/>
      <c r="F7" s="8">
        <f>(C7)*(E7)</f>
        <v>0</v>
      </c>
      <c r="G7" s="8"/>
      <c r="H7" s="8">
        <f>(C7)*(G7)</f>
        <v>0</v>
      </c>
      <c r="I7" s="8"/>
      <c r="J7" s="8"/>
      <c r="K7" s="8">
        <f>E7+G7+I7</f>
        <v>0</v>
      </c>
      <c r="L7" s="8">
        <f>SUM(F7+H7+J7)</f>
        <v>0</v>
      </c>
      <c r="M7" s="23"/>
    </row>
    <row r="8" spans="1:13" ht="19.5" customHeight="1">
      <c r="A8" s="21" t="s">
        <v>22</v>
      </c>
      <c r="B8" s="6" t="s">
        <v>23</v>
      </c>
      <c r="C8" s="7">
        <v>3</v>
      </c>
      <c r="D8" s="6" t="s">
        <v>14</v>
      </c>
      <c r="E8" s="8"/>
      <c r="F8" s="8">
        <f t="shared" si="0"/>
        <v>0</v>
      </c>
      <c r="G8" s="8"/>
      <c r="H8" s="8">
        <f t="shared" si="1"/>
        <v>0</v>
      </c>
      <c r="I8" s="8"/>
      <c r="J8" s="8">
        <f t="shared" si="2"/>
        <v>0</v>
      </c>
      <c r="K8" s="8">
        <f>E8+G8+I8</f>
        <v>0</v>
      </c>
      <c r="L8" s="8">
        <f t="shared" si="3"/>
        <v>0</v>
      </c>
      <c r="M8" s="24"/>
    </row>
    <row r="9" spans="1:13" ht="19.5" customHeight="1">
      <c r="A9" s="21" t="s">
        <v>24</v>
      </c>
      <c r="B9" s="6" t="s">
        <v>25</v>
      </c>
      <c r="C9" s="7">
        <v>1</v>
      </c>
      <c r="D9" s="6" t="s">
        <v>26</v>
      </c>
      <c r="E9" s="8"/>
      <c r="F9" s="8">
        <f t="shared" si="0"/>
        <v>0</v>
      </c>
      <c r="G9" s="8"/>
      <c r="H9" s="8">
        <f t="shared" si="1"/>
        <v>0</v>
      </c>
      <c r="I9" s="8"/>
      <c r="J9" s="8">
        <f t="shared" si="2"/>
        <v>0</v>
      </c>
      <c r="K9" s="8">
        <f>(E9)+(G9)+(I9)</f>
        <v>0</v>
      </c>
      <c r="L9" s="8">
        <f t="shared" si="3"/>
        <v>0</v>
      </c>
      <c r="M9" s="23"/>
    </row>
    <row r="10" spans="1:13" ht="19.5" customHeight="1">
      <c r="A10" s="21" t="s">
        <v>27</v>
      </c>
      <c r="B10" s="11">
        <v>0.03</v>
      </c>
      <c r="C10" s="7">
        <v>1</v>
      </c>
      <c r="D10" s="6" t="s">
        <v>28</v>
      </c>
      <c r="E10" s="8"/>
      <c r="F10" s="8"/>
      <c r="G10" s="8"/>
      <c r="H10" s="8">
        <f t="shared" si="1"/>
        <v>0</v>
      </c>
      <c r="I10" s="8"/>
      <c r="J10" s="8">
        <f t="shared" si="2"/>
        <v>0</v>
      </c>
      <c r="K10" s="8">
        <f>(E10)+(G10)+(I10)</f>
        <v>0</v>
      </c>
      <c r="L10" s="8">
        <f t="shared" si="3"/>
        <v>0</v>
      </c>
      <c r="M10" s="23"/>
    </row>
    <row r="11" spans="1:13" ht="19.5" customHeight="1">
      <c r="A11" s="25" t="s">
        <v>29</v>
      </c>
      <c r="B11" s="12" t="s">
        <v>30</v>
      </c>
      <c r="C11" s="7">
        <v>1</v>
      </c>
      <c r="D11" s="6" t="s">
        <v>31</v>
      </c>
      <c r="E11" s="8"/>
      <c r="F11" s="8">
        <f>(C11)*(E11)</f>
        <v>0</v>
      </c>
      <c r="G11" s="8"/>
      <c r="H11" s="8">
        <f>(C11)*(G11)</f>
        <v>0</v>
      </c>
      <c r="I11" s="8"/>
      <c r="J11" s="8">
        <f t="shared" si="2"/>
        <v>0</v>
      </c>
      <c r="K11" s="8">
        <f t="shared" ref="K11:K14" si="4">E11+G11+I11</f>
        <v>0</v>
      </c>
      <c r="L11" s="8">
        <f>SUM(F11+H11+J11)</f>
        <v>0</v>
      </c>
      <c r="M11" s="23"/>
    </row>
    <row r="12" spans="1:13" ht="19.5" customHeight="1">
      <c r="A12" s="26"/>
      <c r="B12" s="12" t="s">
        <v>32</v>
      </c>
      <c r="C12" s="7">
        <v>1</v>
      </c>
      <c r="D12" s="6" t="s">
        <v>31</v>
      </c>
      <c r="E12" s="8"/>
      <c r="F12" s="8">
        <f>(C12)*(E12)</f>
        <v>0</v>
      </c>
      <c r="G12" s="8"/>
      <c r="H12" s="8">
        <f>(C12)*(G12)</f>
        <v>0</v>
      </c>
      <c r="I12" s="8"/>
      <c r="J12" s="8">
        <f t="shared" si="2"/>
        <v>0</v>
      </c>
      <c r="K12" s="8">
        <f>E12+G12+I12</f>
        <v>0</v>
      </c>
      <c r="L12" s="8">
        <f>SUM(F12+H12+J12)</f>
        <v>0</v>
      </c>
      <c r="M12" s="23"/>
    </row>
    <row r="13" spans="1:13" ht="19.5" customHeight="1">
      <c r="A13" s="27" t="s">
        <v>33</v>
      </c>
      <c r="B13" s="6" t="s">
        <v>34</v>
      </c>
      <c r="C13" s="10">
        <v>1</v>
      </c>
      <c r="D13" s="6" t="s">
        <v>31</v>
      </c>
      <c r="E13" s="8"/>
      <c r="F13" s="8">
        <f>(C13)*(E13)</f>
        <v>0</v>
      </c>
      <c r="G13" s="8"/>
      <c r="H13" s="8">
        <f>(C13)*(G13)</f>
        <v>0</v>
      </c>
      <c r="I13" s="8"/>
      <c r="J13" s="8">
        <f t="shared" si="2"/>
        <v>0</v>
      </c>
      <c r="K13" s="8">
        <f t="shared" si="4"/>
        <v>0</v>
      </c>
      <c r="L13" s="8">
        <f>SUM(F13+H13+J13)</f>
        <v>0</v>
      </c>
      <c r="M13" s="23"/>
    </row>
    <row r="14" spans="1:13" ht="19.5" customHeight="1" thickBot="1">
      <c r="A14" s="28"/>
      <c r="B14" s="29" t="s">
        <v>35</v>
      </c>
      <c r="C14" s="30">
        <v>1</v>
      </c>
      <c r="D14" s="29" t="s">
        <v>31</v>
      </c>
      <c r="E14" s="31"/>
      <c r="F14" s="31">
        <f t="shared" si="0"/>
        <v>0</v>
      </c>
      <c r="G14" s="31"/>
      <c r="H14" s="31">
        <f t="shared" si="1"/>
        <v>0</v>
      </c>
      <c r="I14" s="31"/>
      <c r="J14" s="31">
        <f t="shared" si="2"/>
        <v>0</v>
      </c>
      <c r="K14" s="31">
        <f t="shared" si="4"/>
        <v>0</v>
      </c>
      <c r="L14" s="31">
        <f t="shared" si="3"/>
        <v>0</v>
      </c>
      <c r="M14" s="32"/>
    </row>
  </sheetData>
  <mergeCells count="12">
    <mergeCell ref="A11:A12"/>
    <mergeCell ref="A13:A14"/>
    <mergeCell ref="A1:M1"/>
    <mergeCell ref="I2:J2"/>
    <mergeCell ref="K2:L2"/>
    <mergeCell ref="M2:M3"/>
    <mergeCell ref="A2:A3"/>
    <mergeCell ref="B2:B3"/>
    <mergeCell ref="C2:C3"/>
    <mergeCell ref="D2:D3"/>
    <mergeCell ref="E2:F2"/>
    <mergeCell ref="G2:H2"/>
  </mergeCells>
  <phoneticPr fontId="3" type="noConversion"/>
  <printOptions gridLines="1"/>
  <pageMargins left="0.47244094488188981" right="0.47244094488188981" top="0.70866141732283472" bottom="0.70866141732283472" header="0.39370078740157483" footer="0.39370078740157483"/>
  <pageSetup paperSize="9" orientation="landscape" r:id="rId1"/>
  <headerFooter alignWithMargins="0">
    <oddHeader>&amp;L  공 사 명 : 지열시스템 판형 열교환기 세관 공사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내역서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정창규</dc:creator>
  <cp:lastModifiedBy>정창규</cp:lastModifiedBy>
  <dcterms:created xsi:type="dcterms:W3CDTF">2010-10-20T01:39:24Z</dcterms:created>
  <dcterms:modified xsi:type="dcterms:W3CDTF">2010-10-20T01:41:39Z</dcterms:modified>
</cp:coreProperties>
</file>